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axfoundation-my.sharepoint.com/personal/eyork_taxfoundation_org/Documents/2025/Blog Post Drafts/February TCJA Modeling Update/"/>
    </mc:Choice>
  </mc:AlternateContent>
  <xr:revisionPtr revIDLastSave="0" documentId="8_{DA606D2D-2586-3147-90AF-95A7601C66E8}" xr6:coauthVersionLast="47" xr6:coauthVersionMax="47" xr10:uidLastSave="{00000000-0000-0000-0000-000000000000}"/>
  <bookViews>
    <workbookView xWindow="780" yWindow="1000" windowWidth="27640" windowHeight="16440" xr2:uid="{8D908A36-9315-0845-8A21-7E3B5FBDA561}"/>
  </bookViews>
  <sheets>
    <sheet name="Revenue Table for Downloa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7" i="1" s="1"/>
  <c r="C15" i="1"/>
  <c r="D15" i="1"/>
  <c r="D18" i="1" s="1"/>
  <c r="E15" i="1"/>
  <c r="F15" i="1"/>
  <c r="F18" i="1" s="1"/>
  <c r="G15" i="1"/>
  <c r="G18" i="1" s="1"/>
  <c r="H15" i="1"/>
  <c r="H18" i="1" s="1"/>
  <c r="I15" i="1"/>
  <c r="J15" i="1"/>
  <c r="J18" i="1" s="1"/>
  <c r="K15" i="1"/>
  <c r="L15" i="1"/>
  <c r="L17" i="1"/>
  <c r="C18" i="1"/>
  <c r="E18" i="1"/>
  <c r="I18" i="1"/>
  <c r="K18" i="1"/>
  <c r="L18" i="1"/>
  <c r="B33" i="1"/>
  <c r="B36" i="1" s="1"/>
  <c r="C33" i="1"/>
  <c r="C36" i="1" s="1"/>
  <c r="D33" i="1"/>
  <c r="D36" i="1" s="1"/>
  <c r="E33" i="1"/>
  <c r="F33" i="1"/>
  <c r="G33" i="1"/>
  <c r="H33" i="1"/>
  <c r="I33" i="1"/>
  <c r="I36" i="1" s="1"/>
  <c r="J33" i="1"/>
  <c r="J36" i="1" s="1"/>
  <c r="K33" i="1"/>
  <c r="K36" i="1" s="1"/>
  <c r="L33" i="1"/>
  <c r="L36" i="1" s="1"/>
  <c r="L35" i="1"/>
  <c r="E36" i="1"/>
  <c r="F36" i="1"/>
  <c r="G36" i="1"/>
  <c r="H36" i="1"/>
  <c r="B18" i="1" l="1"/>
</calcChain>
</file>

<file path=xl/sharedStrings.xml><?xml version="1.0" encoding="utf-8"?>
<sst xmlns="http://schemas.openxmlformats.org/spreadsheetml/2006/main" count="36" uniqueCount="22">
  <si>
    <t xml:space="preserve">Source: Tax Foundation General Equilibrium Model, February 2025. </t>
  </si>
  <si>
    <t>Dynamic Total With Added Interest Costs</t>
  </si>
  <si>
    <t>Added Interest Costs</t>
  </si>
  <si>
    <t>Dynamic Total</t>
  </si>
  <si>
    <t>EBITDA-based interest limitation </t>
  </si>
  <si>
    <t>100 Percent Bonus Depreciation </t>
  </si>
  <si>
    <t>R&amp;D Expensing </t>
  </si>
  <si>
    <t>Larger estate tax exemption </t>
  </si>
  <si>
    <t>AMT exemption and exemption threshold changes </t>
  </si>
  <si>
    <t>Section 199A pass-through deduction and noncorporate loss limitation </t>
  </si>
  <si>
    <t>Other limitations on itemized deductions and Pease limitation repeal </t>
  </si>
  <si>
    <t>Limitation on SALT </t>
  </si>
  <si>
    <t>Child tax credit and other dependent tax credit expansion </t>
  </si>
  <si>
    <t>No personal exemptions </t>
  </si>
  <si>
    <t>Larger standard deduction </t>
  </si>
  <si>
    <r>
      <t>Lower rates and wider thresholds on certain brackets</t>
    </r>
    <r>
      <rPr>
        <sz val="11"/>
        <color rgb="FF000000"/>
        <rFont val="Aptos Narrow"/>
      </rPr>
      <t> </t>
    </r>
  </si>
  <si>
    <t>2025 through 2034</t>
  </si>
  <si>
    <t>Dynamic</t>
  </si>
  <si>
    <t>Conventional Total With Added Interest Costs</t>
  </si>
  <si>
    <t>Conventional total</t>
  </si>
  <si>
    <t>Conventional</t>
  </si>
  <si>
    <t>Table 4. Detailed Revenue Effects of TCJA Permanence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</si>
</sst>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"/>
  </numFmts>
  <fonts count="5" x14ac:knownFonts="1">
    <font>
      <sz val="11"/>
      <color theme="1"/>
      <name val="Aptos Narrow"/>
      <family val="2"/>
      <scheme val="minor"/>
    </font>
    <font>
      <b/>
      <sz val="12"/>
      <color rgb="FF000000"/>
      <name val="Aptos Narrow"/>
    </font>
    <font>
      <b/>
      <sz val="11"/>
      <color theme="1"/>
      <name val="Aptos Narrow"/>
      <family val="2"/>
      <scheme val="minor"/>
    </font>
    <font>
      <sz val="12"/>
      <color rgb="FF000000"/>
      <name val="Aptos Narrow"/>
    </font>
    <font>
      <sz val="11"/>
      <color rgb="FF000000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64" fontId="1" fillId="0" borderId="0" xfId="0" applyNumberFormat="1" applyFont="1"/>
    <xf numFmtId="0" fontId="2" fillId="0" borderId="0" xfId="0" applyFont="1"/>
    <xf numFmtId="164" fontId="3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BA904-7797-8746-9E7A-44BA0690D2AA}">
  <dimension ref="A1:L37"/>
  <sheetViews>
    <sheetView tabSelected="1" topLeftCell="A7" workbookViewId="0">
      <selection activeCell="G1" sqref="G1"/>
    </sheetView>
  </sheetViews>
  <sheetFormatPr baseColWidth="10" defaultColWidth="8.83203125" defaultRowHeight="15" x14ac:dyDescent="0.2"/>
  <cols>
    <col min="1" max="1" width="36.5" bestFit="1" customWidth="1"/>
    <col min="12" max="12" width="11.1640625" customWidth="1"/>
  </cols>
  <sheetData>
    <row r="1" spans="1:12" ht="32" x14ac:dyDescent="0.2">
      <c r="A1" s="6" t="s">
        <v>21</v>
      </c>
    </row>
    <row r="2" spans="1:12" x14ac:dyDescent="0.2">
      <c r="A2" s="3" t="s">
        <v>20</v>
      </c>
      <c r="B2" s="3">
        <v>2025</v>
      </c>
      <c r="C2" s="3">
        <v>2026</v>
      </c>
      <c r="D2" s="3">
        <v>2027</v>
      </c>
      <c r="E2" s="3">
        <v>2028</v>
      </c>
      <c r="F2" s="3">
        <v>2029</v>
      </c>
      <c r="G2" s="3">
        <v>2030</v>
      </c>
      <c r="H2" s="3">
        <v>2031</v>
      </c>
      <c r="I2" s="3">
        <v>2032</v>
      </c>
      <c r="J2" s="3">
        <v>2033</v>
      </c>
      <c r="K2" s="3">
        <v>2034</v>
      </c>
      <c r="L2" s="3" t="s">
        <v>16</v>
      </c>
    </row>
    <row r="3" spans="1:12" ht="32" x14ac:dyDescent="0.2">
      <c r="A3" s="5" t="s">
        <v>15</v>
      </c>
      <c r="B3" s="4">
        <v>0</v>
      </c>
      <c r="C3" s="4">
        <v>-257.67</v>
      </c>
      <c r="D3" s="4">
        <v>-282.02</v>
      </c>
      <c r="E3" s="4">
        <v>-292.12</v>
      </c>
      <c r="F3" s="4">
        <v>-300.77999999999997</v>
      </c>
      <c r="G3" s="4">
        <v>-312.79000000000002</v>
      </c>
      <c r="H3" s="4">
        <v>-325.66000000000003</v>
      </c>
      <c r="I3" s="4">
        <v>-339.41</v>
      </c>
      <c r="J3" s="4">
        <v>-354.48</v>
      </c>
      <c r="K3" s="4">
        <v>-371.68</v>
      </c>
      <c r="L3" s="4">
        <v>-2836.61</v>
      </c>
    </row>
    <row r="4" spans="1:12" ht="16" x14ac:dyDescent="0.2">
      <c r="A4" t="s">
        <v>14</v>
      </c>
      <c r="B4" s="4">
        <v>0</v>
      </c>
      <c r="C4" s="4">
        <v>-126.59</v>
      </c>
      <c r="D4" s="4">
        <v>-137.41</v>
      </c>
      <c r="E4" s="4">
        <v>-140.49</v>
      </c>
      <c r="F4" s="4">
        <v>-143.25</v>
      </c>
      <c r="G4" s="4">
        <v>-147.29</v>
      </c>
      <c r="H4" s="4">
        <v>-152.19999999999999</v>
      </c>
      <c r="I4" s="4">
        <v>-157.49</v>
      </c>
      <c r="J4" s="4">
        <v>-160.96</v>
      </c>
      <c r="K4" s="4">
        <v>-167.33</v>
      </c>
      <c r="L4" s="4">
        <v>-1333.01</v>
      </c>
    </row>
    <row r="5" spans="1:12" ht="16" x14ac:dyDescent="0.2">
      <c r="A5" t="s">
        <v>13</v>
      </c>
      <c r="B5" s="4">
        <v>0</v>
      </c>
      <c r="C5" s="4">
        <v>202.05</v>
      </c>
      <c r="D5" s="4">
        <v>217.14</v>
      </c>
      <c r="E5" s="4">
        <v>220.31</v>
      </c>
      <c r="F5" s="4">
        <v>225.38</v>
      </c>
      <c r="G5" s="4">
        <v>230.27</v>
      </c>
      <c r="H5" s="4">
        <v>235.82</v>
      </c>
      <c r="I5" s="4">
        <v>241.9</v>
      </c>
      <c r="J5" s="4">
        <v>247.33</v>
      </c>
      <c r="K5" s="4">
        <v>254.62</v>
      </c>
      <c r="L5" s="4">
        <v>2074.83</v>
      </c>
    </row>
    <row r="6" spans="1:12" ht="16" x14ac:dyDescent="0.2">
      <c r="A6" t="s">
        <v>12</v>
      </c>
      <c r="B6" s="4">
        <v>0</v>
      </c>
      <c r="C6" s="4">
        <v>-93.59</v>
      </c>
      <c r="D6" s="4">
        <v>-97.02</v>
      </c>
      <c r="E6" s="4">
        <v>-96.38</v>
      </c>
      <c r="F6" s="4">
        <v>-95.77</v>
      </c>
      <c r="G6" s="4">
        <v>-95.65</v>
      </c>
      <c r="H6" s="4">
        <v>-95.71</v>
      </c>
      <c r="I6" s="4">
        <v>-95.99</v>
      </c>
      <c r="J6" s="4">
        <v>-95.64</v>
      </c>
      <c r="K6" s="4">
        <v>-96.05</v>
      </c>
      <c r="L6" s="4">
        <v>-861.8</v>
      </c>
    </row>
    <row r="7" spans="1:12" ht="16" x14ac:dyDescent="0.2">
      <c r="A7" t="s">
        <v>11</v>
      </c>
      <c r="B7" s="4">
        <v>0</v>
      </c>
      <c r="C7" s="4">
        <v>98.32</v>
      </c>
      <c r="D7" s="4">
        <v>105.75</v>
      </c>
      <c r="E7" s="4">
        <v>108</v>
      </c>
      <c r="F7" s="4">
        <v>109.82</v>
      </c>
      <c r="G7" s="4">
        <v>112.48</v>
      </c>
      <c r="H7" s="4">
        <v>115.37</v>
      </c>
      <c r="I7" s="4">
        <v>119.07</v>
      </c>
      <c r="J7" s="4">
        <v>123.82</v>
      </c>
      <c r="K7" s="4">
        <v>127.8</v>
      </c>
      <c r="L7" s="4">
        <v>1020.43</v>
      </c>
    </row>
    <row r="8" spans="1:12" ht="16" x14ac:dyDescent="0.2">
      <c r="A8" t="s">
        <v>10</v>
      </c>
      <c r="B8" s="4">
        <v>0</v>
      </c>
      <c r="C8" s="4">
        <v>13.88</v>
      </c>
      <c r="D8" s="4">
        <v>15.430000000000001</v>
      </c>
      <c r="E8" s="4">
        <v>15.92</v>
      </c>
      <c r="F8" s="4">
        <v>16.309999999999999</v>
      </c>
      <c r="G8" s="4">
        <v>17.050000000000004</v>
      </c>
      <c r="H8" s="4">
        <v>18.059999999999999</v>
      </c>
      <c r="I8" s="4">
        <v>19.07</v>
      </c>
      <c r="J8" s="4">
        <v>18.96</v>
      </c>
      <c r="K8" s="4">
        <v>19.490000000000002</v>
      </c>
      <c r="L8" s="4">
        <v>154.16999999999999</v>
      </c>
    </row>
    <row r="9" spans="1:12" ht="16" x14ac:dyDescent="0.2">
      <c r="A9" t="s">
        <v>9</v>
      </c>
      <c r="B9" s="4">
        <v>0</v>
      </c>
      <c r="C9" s="4">
        <v>-72.52</v>
      </c>
      <c r="D9" s="4">
        <v>-77.010000000000005</v>
      </c>
      <c r="E9" s="4">
        <v>-77.42</v>
      </c>
      <c r="F9" s="4">
        <v>-74.77</v>
      </c>
      <c r="G9" s="4">
        <v>-76.900000000000006</v>
      </c>
      <c r="H9" s="4">
        <v>-82</v>
      </c>
      <c r="I9" s="4">
        <v>-87.57</v>
      </c>
      <c r="J9" s="4">
        <v>-83.67</v>
      </c>
      <c r="K9" s="4">
        <v>-88.3</v>
      </c>
      <c r="L9" s="4">
        <v>-720.16</v>
      </c>
    </row>
    <row r="10" spans="1:12" ht="16" x14ac:dyDescent="0.2">
      <c r="A10" t="s">
        <v>8</v>
      </c>
      <c r="B10" s="4">
        <v>0</v>
      </c>
      <c r="C10" s="4">
        <v>-106.28</v>
      </c>
      <c r="D10" s="4">
        <v>-115.84</v>
      </c>
      <c r="E10" s="4">
        <v>-118.25</v>
      </c>
      <c r="F10" s="4">
        <v>-120.39</v>
      </c>
      <c r="G10" s="4">
        <v>-123.67</v>
      </c>
      <c r="H10" s="4">
        <v>-127.77</v>
      </c>
      <c r="I10" s="4">
        <v>-134.46</v>
      </c>
      <c r="J10" s="4">
        <v>-132.61000000000001</v>
      </c>
      <c r="K10" s="4">
        <v>-136.69</v>
      </c>
      <c r="L10" s="4">
        <v>-1115.96</v>
      </c>
    </row>
    <row r="11" spans="1:12" ht="16" x14ac:dyDescent="0.2">
      <c r="A11" t="s">
        <v>7</v>
      </c>
      <c r="B11" s="4">
        <v>0</v>
      </c>
      <c r="C11" s="4">
        <v>-17.11</v>
      </c>
      <c r="D11" s="4">
        <v>-24.03</v>
      </c>
      <c r="E11" s="4">
        <v>-24.89</v>
      </c>
      <c r="F11" s="4">
        <v>-25.49</v>
      </c>
      <c r="G11" s="4">
        <v>-26.49</v>
      </c>
      <c r="H11" s="4">
        <v>-27.85</v>
      </c>
      <c r="I11" s="4">
        <v>-29.52</v>
      </c>
      <c r="J11" s="4">
        <v>-31.42</v>
      </c>
      <c r="K11" s="4">
        <v>-33.479999999999997</v>
      </c>
      <c r="L11" s="4">
        <v>-240.28</v>
      </c>
    </row>
    <row r="12" spans="1:12" ht="16" x14ac:dyDescent="0.2">
      <c r="A12" t="s">
        <v>6</v>
      </c>
      <c r="B12" s="4">
        <v>0</v>
      </c>
      <c r="C12" s="4">
        <v>-63.58</v>
      </c>
      <c r="D12" s="4">
        <v>-43.32</v>
      </c>
      <c r="E12" s="4">
        <v>-29.99</v>
      </c>
      <c r="F12" s="4">
        <v>-18.88</v>
      </c>
      <c r="G12" s="4">
        <v>-9.9499999999999993</v>
      </c>
      <c r="H12" s="4">
        <v>-5.7</v>
      </c>
      <c r="I12" s="4">
        <v>-6.25</v>
      </c>
      <c r="J12" s="4">
        <v>-6.71</v>
      </c>
      <c r="K12" s="4">
        <v>-7.04</v>
      </c>
      <c r="L12" s="4">
        <v>-191.41</v>
      </c>
    </row>
    <row r="13" spans="1:12" ht="16" x14ac:dyDescent="0.2">
      <c r="A13" t="s">
        <v>5</v>
      </c>
      <c r="B13" s="4">
        <v>0</v>
      </c>
      <c r="C13" s="4">
        <v>-83.84</v>
      </c>
      <c r="D13" s="4">
        <v>-85.82</v>
      </c>
      <c r="E13" s="4">
        <v>-56.42</v>
      </c>
      <c r="F13" s="4">
        <v>-43.01</v>
      </c>
      <c r="G13" s="4">
        <v>-30.83</v>
      </c>
      <c r="H13" s="4">
        <v>-26.78</v>
      </c>
      <c r="I13" s="4">
        <v>-24.69</v>
      </c>
      <c r="J13" s="4">
        <v>-24.37</v>
      </c>
      <c r="K13" s="4">
        <v>-22.3</v>
      </c>
      <c r="L13" s="4">
        <v>-398.05</v>
      </c>
    </row>
    <row r="14" spans="1:12" ht="16" x14ac:dyDescent="0.2">
      <c r="A14" t="s">
        <v>4</v>
      </c>
      <c r="B14" s="4">
        <v>0</v>
      </c>
      <c r="C14" s="4">
        <v>-4.6165644529868421</v>
      </c>
      <c r="D14" s="4">
        <v>-4.2532650561652545</v>
      </c>
      <c r="E14" s="4">
        <v>-5.1999459217393484</v>
      </c>
      <c r="F14" s="4">
        <v>-6.1166018081678644</v>
      </c>
      <c r="G14" s="4">
        <v>-5.5823275627025639</v>
      </c>
      <c r="H14" s="4">
        <v>-6.8799296065862459</v>
      </c>
      <c r="I14" s="4">
        <v>-8.3604876134026025</v>
      </c>
      <c r="J14" s="4">
        <v>-8.8576022324254016</v>
      </c>
      <c r="K14" s="4">
        <v>-8.5561553291936612</v>
      </c>
      <c r="L14" s="4">
        <v>-58.422879583369792</v>
      </c>
    </row>
    <row r="15" spans="1:12" ht="16" x14ac:dyDescent="0.2">
      <c r="A15" s="3" t="s">
        <v>19</v>
      </c>
      <c r="B15" s="2">
        <f>SUM(B3:B14)</f>
        <v>0</v>
      </c>
      <c r="C15" s="2">
        <f>SUM(C3:C14)</f>
        <v>-511.54656445298679</v>
      </c>
      <c r="D15" s="2">
        <f>SUM(D3:D14)</f>
        <v>-528.40326505616508</v>
      </c>
      <c r="E15" s="2">
        <f>SUM(E3:E14)</f>
        <v>-496.92994592173937</v>
      </c>
      <c r="F15" s="2">
        <f>SUM(F3:F14)</f>
        <v>-476.94660180816777</v>
      </c>
      <c r="G15" s="2">
        <f>SUM(G3:G14)</f>
        <v>-469.35232756270261</v>
      </c>
      <c r="H15" s="2">
        <f>SUM(H3:H14)</f>
        <v>-481.2999296065862</v>
      </c>
      <c r="I15" s="2">
        <f>SUM(I3:I14)</f>
        <v>-503.70048761340257</v>
      </c>
      <c r="J15" s="2">
        <f>SUM(J3:J14)</f>
        <v>-508.60760223242539</v>
      </c>
      <c r="K15" s="2">
        <f>SUM(K3:K14)</f>
        <v>-529.51615532919368</v>
      </c>
      <c r="L15" s="2">
        <f>SUM(L3:L14)</f>
        <v>-4506.27287958337</v>
      </c>
    </row>
    <row r="16" spans="1:12" ht="16" x14ac:dyDescent="0.2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6" x14ac:dyDescent="0.2">
      <c r="A17" s="3" t="s">
        <v>2</v>
      </c>
      <c r="B17" s="2">
        <f>SUM(B5:B16)</f>
        <v>0</v>
      </c>
      <c r="C17" s="2">
        <v>-20.12</v>
      </c>
      <c r="D17" s="2">
        <v>-39.79</v>
      </c>
      <c r="E17" s="2">
        <v>-60.16</v>
      </c>
      <c r="F17" s="2">
        <v>-81.069999999999993</v>
      </c>
      <c r="G17" s="2">
        <v>-102.77</v>
      </c>
      <c r="H17" s="2">
        <v>-125.42</v>
      </c>
      <c r="I17" s="2">
        <v>-148.30000000000001</v>
      </c>
      <c r="J17" s="2">
        <v>-170.4</v>
      </c>
      <c r="K17" s="2">
        <v>-193.28</v>
      </c>
      <c r="L17" s="2">
        <f>SUM(C17:K17)</f>
        <v>-941.31</v>
      </c>
    </row>
    <row r="18" spans="1:12" ht="16" x14ac:dyDescent="0.2">
      <c r="A18" s="3" t="s">
        <v>18</v>
      </c>
      <c r="B18" s="2">
        <f>B15+B17</f>
        <v>0</v>
      </c>
      <c r="C18" s="2">
        <f>C15+C17</f>
        <v>-531.66656445298679</v>
      </c>
      <c r="D18" s="2">
        <f>D15+D17</f>
        <v>-568.19326505616505</v>
      </c>
      <c r="E18" s="2">
        <f>E15+E17</f>
        <v>-557.0899459217394</v>
      </c>
      <c r="F18" s="2">
        <f>F15+F17</f>
        <v>-558.01660180816771</v>
      </c>
      <c r="G18" s="2">
        <f>G15+G17</f>
        <v>-572.12232756270259</v>
      </c>
      <c r="H18" s="2">
        <f>H15+H17</f>
        <v>-606.71992960658622</v>
      </c>
      <c r="I18" s="2">
        <f>I15+I17</f>
        <v>-652.00048761340258</v>
      </c>
      <c r="J18" s="2">
        <f>J15+J17</f>
        <v>-679.00760223242537</v>
      </c>
      <c r="K18" s="2">
        <f>K15+K17</f>
        <v>-722.79615532919365</v>
      </c>
      <c r="L18" s="2">
        <f>L15+L17</f>
        <v>-5447.5828795833695</v>
      </c>
    </row>
    <row r="19" spans="1:12" x14ac:dyDescent="0.2">
      <c r="A19" s="3"/>
    </row>
    <row r="20" spans="1:12" x14ac:dyDescent="0.2">
      <c r="A20" s="3" t="s">
        <v>17</v>
      </c>
      <c r="B20" s="3">
        <v>2025</v>
      </c>
      <c r="C20" s="3">
        <v>2026</v>
      </c>
      <c r="D20" s="3">
        <v>2027</v>
      </c>
      <c r="E20" s="3">
        <v>2028</v>
      </c>
      <c r="F20" s="3">
        <v>2029</v>
      </c>
      <c r="G20" s="3">
        <v>2030</v>
      </c>
      <c r="H20" s="3">
        <v>2031</v>
      </c>
      <c r="I20" s="3">
        <v>2032</v>
      </c>
      <c r="J20" s="3">
        <v>2033</v>
      </c>
      <c r="K20" s="3">
        <v>2034</v>
      </c>
      <c r="L20" s="3" t="s">
        <v>16</v>
      </c>
    </row>
    <row r="21" spans="1:12" ht="32" x14ac:dyDescent="0.2">
      <c r="A21" s="5" t="s">
        <v>15</v>
      </c>
      <c r="B21" s="4">
        <v>0</v>
      </c>
      <c r="C21" s="4">
        <v>-197.01</v>
      </c>
      <c r="D21" s="4">
        <v>-215.96</v>
      </c>
      <c r="E21" s="4">
        <v>-223.44</v>
      </c>
      <c r="F21" s="4">
        <v>-229.34</v>
      </c>
      <c r="G21" s="4">
        <v>-238.59</v>
      </c>
      <c r="H21" s="4">
        <v>-248.11</v>
      </c>
      <c r="I21" s="4">
        <v>-258.8</v>
      </c>
      <c r="J21" s="4">
        <v>-268.57</v>
      </c>
      <c r="K21" s="4">
        <v>-281.77</v>
      </c>
      <c r="L21" s="4">
        <v>-2161.59</v>
      </c>
    </row>
    <row r="22" spans="1:12" ht="16" x14ac:dyDescent="0.2">
      <c r="A22" t="s">
        <v>14</v>
      </c>
      <c r="B22" s="4">
        <v>0</v>
      </c>
      <c r="C22" s="4">
        <v>-120.03</v>
      </c>
      <c r="D22" s="4">
        <v>-132.07</v>
      </c>
      <c r="E22" s="4">
        <v>-137.15</v>
      </c>
      <c r="F22" s="4">
        <v>-141.62</v>
      </c>
      <c r="G22" s="4">
        <v>-147.25</v>
      </c>
      <c r="H22" s="4">
        <v>-153.53</v>
      </c>
      <c r="I22" s="4">
        <v>-159.87</v>
      </c>
      <c r="J22" s="4">
        <v>-164.34</v>
      </c>
      <c r="K22" s="4">
        <v>-171.88</v>
      </c>
      <c r="L22" s="4">
        <v>-1327.74</v>
      </c>
    </row>
    <row r="23" spans="1:12" ht="16" x14ac:dyDescent="0.2">
      <c r="A23" t="s">
        <v>13</v>
      </c>
      <c r="B23" s="4">
        <v>0</v>
      </c>
      <c r="C23" s="4">
        <v>190.61</v>
      </c>
      <c r="D23" s="4">
        <v>205.44</v>
      </c>
      <c r="E23" s="4">
        <v>208.51</v>
      </c>
      <c r="F23" s="4">
        <v>213.55</v>
      </c>
      <c r="G23" s="4">
        <v>218.86</v>
      </c>
      <c r="H23" s="4">
        <v>224.62</v>
      </c>
      <c r="I23" s="4">
        <v>230.87</v>
      </c>
      <c r="J23" s="4">
        <v>235.13</v>
      </c>
      <c r="K23" s="4">
        <v>241.92</v>
      </c>
      <c r="L23" s="4">
        <v>1969.52</v>
      </c>
    </row>
    <row r="24" spans="1:12" ht="16" x14ac:dyDescent="0.2">
      <c r="A24" t="s">
        <v>12</v>
      </c>
      <c r="B24" s="4">
        <v>0</v>
      </c>
      <c r="C24" s="4">
        <v>-90.51</v>
      </c>
      <c r="D24" s="4">
        <v>-93.8</v>
      </c>
      <c r="E24" s="4">
        <v>-93.31</v>
      </c>
      <c r="F24" s="4">
        <v>-92.52</v>
      </c>
      <c r="G24" s="4">
        <v>-92.44</v>
      </c>
      <c r="H24" s="4">
        <v>-92.35</v>
      </c>
      <c r="I24" s="4">
        <v>-92.81</v>
      </c>
      <c r="J24" s="4">
        <v>-92.19</v>
      </c>
      <c r="K24" s="4">
        <v>-92.76</v>
      </c>
      <c r="L24" s="4">
        <v>-832.68</v>
      </c>
    </row>
    <row r="25" spans="1:12" ht="16" x14ac:dyDescent="0.2">
      <c r="A25" t="s">
        <v>11</v>
      </c>
      <c r="B25" s="4">
        <v>0</v>
      </c>
      <c r="C25" s="4">
        <v>88.5</v>
      </c>
      <c r="D25" s="4">
        <v>91.27</v>
      </c>
      <c r="E25" s="4">
        <v>89.44</v>
      </c>
      <c r="F25" s="4">
        <v>87.16</v>
      </c>
      <c r="G25" s="4">
        <v>86.2</v>
      </c>
      <c r="H25" s="4">
        <v>85.38</v>
      </c>
      <c r="I25" s="4">
        <v>86.51</v>
      </c>
      <c r="J25" s="4">
        <v>84.24</v>
      </c>
      <c r="K25" s="4">
        <v>83.97</v>
      </c>
      <c r="L25" s="4">
        <v>782.68</v>
      </c>
    </row>
    <row r="26" spans="1:12" ht="16" x14ac:dyDescent="0.2">
      <c r="A26" t="s">
        <v>10</v>
      </c>
      <c r="B26" s="4">
        <v>0</v>
      </c>
      <c r="C26" s="4">
        <v>14.580000000000002</v>
      </c>
      <c r="D26" s="4">
        <v>16.050000000000004</v>
      </c>
      <c r="E26" s="4">
        <v>16.28</v>
      </c>
      <c r="F26" s="4">
        <v>16.11</v>
      </c>
      <c r="G26" s="4">
        <v>16.399999999999999</v>
      </c>
      <c r="H26" s="4">
        <v>16.95</v>
      </c>
      <c r="I26" s="4">
        <v>17.059999999999999</v>
      </c>
      <c r="J26" s="4">
        <v>17.04</v>
      </c>
      <c r="K26" s="4">
        <v>16.450000000000003</v>
      </c>
      <c r="L26" s="4">
        <v>146.94</v>
      </c>
    </row>
    <row r="27" spans="1:12" ht="16" x14ac:dyDescent="0.2">
      <c r="A27" t="s">
        <v>9</v>
      </c>
      <c r="B27" s="4">
        <v>0</v>
      </c>
      <c r="C27" s="4">
        <v>-66.61</v>
      </c>
      <c r="D27" s="4">
        <v>-66.83</v>
      </c>
      <c r="E27" s="4">
        <v>-62.23</v>
      </c>
      <c r="F27" s="4">
        <v>-54.78</v>
      </c>
      <c r="G27" s="4">
        <v>-52.62</v>
      </c>
      <c r="H27" s="4">
        <v>-53.78</v>
      </c>
      <c r="I27" s="4">
        <v>-57.459999999999994</v>
      </c>
      <c r="J27" s="4">
        <v>-51.36</v>
      </c>
      <c r="K27" s="4">
        <v>-51.89</v>
      </c>
      <c r="L27" s="4">
        <v>-517.55000000000007</v>
      </c>
    </row>
    <row r="28" spans="1:12" ht="16" x14ac:dyDescent="0.2">
      <c r="A28" t="s">
        <v>8</v>
      </c>
      <c r="B28" s="4">
        <v>0</v>
      </c>
      <c r="C28" s="4">
        <v>-118.02</v>
      </c>
      <c r="D28" s="4">
        <v>-128.91</v>
      </c>
      <c r="E28" s="4">
        <v>-132.59</v>
      </c>
      <c r="F28" s="4">
        <v>-135.66</v>
      </c>
      <c r="G28" s="4">
        <v>-140.07</v>
      </c>
      <c r="H28" s="4">
        <v>-145.07</v>
      </c>
      <c r="I28" s="4">
        <v>-152.78</v>
      </c>
      <c r="J28" s="4">
        <v>-152.74</v>
      </c>
      <c r="K28" s="4">
        <v>-158.13999999999999</v>
      </c>
      <c r="L28" s="4">
        <v>-1263.98</v>
      </c>
    </row>
    <row r="29" spans="1:12" ht="16" x14ac:dyDescent="0.2">
      <c r="A29" t="s">
        <v>7</v>
      </c>
      <c r="B29" s="4">
        <v>0</v>
      </c>
      <c r="C29" s="4">
        <v>-17.190000000000001</v>
      </c>
      <c r="D29" s="4">
        <v>-24.11</v>
      </c>
      <c r="E29" s="4">
        <v>-24.96</v>
      </c>
      <c r="F29" s="4">
        <v>-25.53</v>
      </c>
      <c r="G29" s="4">
        <v>-26.52</v>
      </c>
      <c r="H29" s="4">
        <v>-27.86</v>
      </c>
      <c r="I29" s="4">
        <v>-29.51</v>
      </c>
      <c r="J29" s="4">
        <v>-31.38</v>
      </c>
      <c r="K29" s="4">
        <v>-33.4</v>
      </c>
      <c r="L29" s="4">
        <v>-240.46</v>
      </c>
    </row>
    <row r="30" spans="1:12" ht="16" x14ac:dyDescent="0.2">
      <c r="A30" t="s">
        <v>6</v>
      </c>
      <c r="B30" s="4">
        <v>0</v>
      </c>
      <c r="C30" s="4">
        <v>-62.1</v>
      </c>
      <c r="D30" s="4">
        <v>-39.61</v>
      </c>
      <c r="E30" s="4">
        <v>-25.75</v>
      </c>
      <c r="F30" s="4">
        <v>-14.29</v>
      </c>
      <c r="G30" s="4">
        <v>-4.08</v>
      </c>
      <c r="H30" s="4">
        <v>0.91</v>
      </c>
      <c r="I30" s="4">
        <v>1.1399999999999999</v>
      </c>
      <c r="J30" s="4">
        <v>1.72</v>
      </c>
      <c r="K30" s="4">
        <v>2.56</v>
      </c>
      <c r="L30" s="4">
        <v>-139.49</v>
      </c>
    </row>
    <row r="31" spans="1:12" ht="16" x14ac:dyDescent="0.2">
      <c r="A31" t="s">
        <v>5</v>
      </c>
      <c r="B31" s="4">
        <v>0</v>
      </c>
      <c r="C31" s="4">
        <v>-79.459999999999994</v>
      </c>
      <c r="D31" s="4">
        <v>-74.05</v>
      </c>
      <c r="E31" s="4">
        <v>-39.22</v>
      </c>
      <c r="F31" s="4">
        <v>-21.6</v>
      </c>
      <c r="G31" s="4">
        <v>-5.0999999999999996</v>
      </c>
      <c r="H31" s="4">
        <v>1.85</v>
      </c>
      <c r="I31" s="4">
        <v>4.17</v>
      </c>
      <c r="J31" s="4">
        <v>8.34</v>
      </c>
      <c r="K31" s="4">
        <v>13.02</v>
      </c>
      <c r="L31" s="4">
        <v>-192.05</v>
      </c>
    </row>
    <row r="32" spans="1:12" ht="16" x14ac:dyDescent="0.2">
      <c r="A32" t="s">
        <v>4</v>
      </c>
      <c r="B32" s="4">
        <v>0</v>
      </c>
      <c r="C32" s="4">
        <v>-3.5265644529868423</v>
      </c>
      <c r="D32" s="4">
        <v>-2.1332650561652544</v>
      </c>
      <c r="E32" s="4">
        <v>-2.0899459217393486</v>
      </c>
      <c r="F32" s="4">
        <v>-2.3166018081678645</v>
      </c>
      <c r="G32" s="4">
        <v>-1.1523275627025642</v>
      </c>
      <c r="H32" s="4">
        <v>-1.7199296065862457</v>
      </c>
      <c r="I32" s="4">
        <v>-2.4704876134026028</v>
      </c>
      <c r="J32" s="4">
        <v>-2.797602232425402</v>
      </c>
      <c r="K32" s="4">
        <v>-1.4861553291936609</v>
      </c>
      <c r="L32" s="4">
        <v>-19.692879583369784</v>
      </c>
    </row>
    <row r="33" spans="1:12" ht="16" x14ac:dyDescent="0.2">
      <c r="A33" s="3" t="s">
        <v>3</v>
      </c>
      <c r="B33" s="2">
        <f>SUM(B21:B32)</f>
        <v>0</v>
      </c>
      <c r="C33" s="2">
        <f>SUM(C21:C32)</f>
        <v>-460.76656445298681</v>
      </c>
      <c r="D33" s="2">
        <f>SUM(D21:D32)</f>
        <v>-464.71326505616526</v>
      </c>
      <c r="E33" s="2">
        <f>SUM(E21:E32)</f>
        <v>-426.5099459217393</v>
      </c>
      <c r="F33" s="2">
        <f>SUM(F21:F32)</f>
        <v>-400.83660180816793</v>
      </c>
      <c r="G33" s="2">
        <f>SUM(G21:G32)</f>
        <v>-386.36232756270255</v>
      </c>
      <c r="H33" s="2">
        <f>SUM(H21:H32)</f>
        <v>-392.70992960658617</v>
      </c>
      <c r="I33" s="2">
        <f>SUM(I21:I32)</f>
        <v>-413.95048761340257</v>
      </c>
      <c r="J33" s="2">
        <f>SUM(J21:J32)</f>
        <v>-416.90760223242535</v>
      </c>
      <c r="K33" s="2">
        <f>SUM(K21:K32)</f>
        <v>-433.40615532919361</v>
      </c>
      <c r="L33" s="2">
        <f>SUM(L21:L32)</f>
        <v>-3796.0928795833702</v>
      </c>
    </row>
    <row r="34" spans="1:12" ht="16" x14ac:dyDescent="0.2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6" x14ac:dyDescent="0.2">
      <c r="A35" s="3" t="s">
        <v>2</v>
      </c>
      <c r="B35" s="2">
        <v>0</v>
      </c>
      <c r="C35" s="2">
        <v>-18.12</v>
      </c>
      <c r="D35" s="2">
        <v>-35.42</v>
      </c>
      <c r="E35" s="2">
        <v>-52.94</v>
      </c>
      <c r="F35" s="2">
        <v>-70.59</v>
      </c>
      <c r="G35" s="2">
        <v>-88.57</v>
      </c>
      <c r="H35" s="2">
        <v>-107.15</v>
      </c>
      <c r="I35" s="2">
        <v>-126</v>
      </c>
      <c r="J35" s="2">
        <v>-144.12</v>
      </c>
      <c r="K35" s="2">
        <v>-162.85</v>
      </c>
      <c r="L35" s="2">
        <f>SUM(C35:K35)</f>
        <v>-805.76</v>
      </c>
    </row>
    <row r="36" spans="1:12" ht="16" x14ac:dyDescent="0.2">
      <c r="A36" s="3" t="s">
        <v>1</v>
      </c>
      <c r="B36" s="2">
        <f>B33+B35</f>
        <v>0</v>
      </c>
      <c r="C36" s="2">
        <f>C33+C35</f>
        <v>-478.88656445298682</v>
      </c>
      <c r="D36" s="2">
        <f>D33+D35</f>
        <v>-500.13326505616527</v>
      </c>
      <c r="E36" s="2">
        <f>E33+E35</f>
        <v>-479.4499459217393</v>
      </c>
      <c r="F36" s="2">
        <f>F33+F35</f>
        <v>-471.4266018081679</v>
      </c>
      <c r="G36" s="2">
        <f>G33+G35</f>
        <v>-474.93232756270254</v>
      </c>
      <c r="H36" s="2">
        <f>H33+H35</f>
        <v>-499.85992960658621</v>
      </c>
      <c r="I36" s="2">
        <f>I33+I35</f>
        <v>-539.95048761340263</v>
      </c>
      <c r="J36" s="2">
        <f>J33+J35</f>
        <v>-561.02760223242535</v>
      </c>
      <c r="K36" s="2">
        <f>K33+K35</f>
        <v>-596.25615532919358</v>
      </c>
      <c r="L36" s="2">
        <f>L33+L35</f>
        <v>-4601.8528795833699</v>
      </c>
    </row>
    <row r="37" spans="1:12" ht="32" x14ac:dyDescent="0.2">
      <c r="A37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Revenue Table for Download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York</dc:creator>
  <cp:lastModifiedBy>Erica York</cp:lastModifiedBy>
  <dcterms:created xsi:type="dcterms:W3CDTF">2025-02-25T21:07:07Z</dcterms:created>
  <dcterms:modified xsi:type="dcterms:W3CDTF">2025-02-25T21:07:30Z</dcterms:modified>
</cp:coreProperties>
</file>